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320" windowHeight="12585" activeTab="1"/>
  </bookViews>
  <sheets>
    <sheet name="αναλυτικός προϋπολογισμός" sheetId="1" r:id="rId1"/>
    <sheet name="συνοπτικός προϋπολογισμός" sheetId="2" r:id="rId2"/>
  </sheets>
  <definedNames/>
  <calcPr fullCalcOnLoad="1"/>
</workbook>
</file>

<file path=xl/sharedStrings.xml><?xml version="1.0" encoding="utf-8"?>
<sst xmlns="http://schemas.openxmlformats.org/spreadsheetml/2006/main" count="69" uniqueCount="56">
  <si>
    <t>ΦΠΑ</t>
  </si>
  <si>
    <t>α/α</t>
  </si>
  <si>
    <t>κωδ</t>
  </si>
  <si>
    <t xml:space="preserve">Ποσό χωρίς ΦΠΑ </t>
  </si>
  <si>
    <t>Είδος εργασίας</t>
  </si>
  <si>
    <t>Μον. μετρ.</t>
  </si>
  <si>
    <t>Ποσό χωρίς ΦΠΑ</t>
  </si>
  <si>
    <t>Τιμή Μονάδας</t>
  </si>
  <si>
    <t>Ποσό τητα</t>
  </si>
  <si>
    <t>Παρατηρήσεις</t>
  </si>
  <si>
    <t>ΣΥΝΟΛΟ ΕΡΓΟΥ</t>
  </si>
  <si>
    <t>Προϋπολογισμός του Έργου</t>
  </si>
  <si>
    <t>αντικαταστάθηκε από……</t>
  </si>
  <si>
    <t>Στοιχεία σύμφωνα με την εγκριμένη μελέτη του έργου ή την προήγουμενη τροποποίηση</t>
  </si>
  <si>
    <t>ΔΙΚΑΙΟΥΧΟΣ:</t>
  </si>
  <si>
    <t>ΜΕΤΡΟ/ΥΠΟΜΕΤΡΟ/ΔΡΑΣΗ/ΥΠΟΔΡΑΣΗ:</t>
  </si>
  <si>
    <t>ΕΡΓΟ – ΤΙΤΛΟΣ:</t>
  </si>
  <si>
    <t>ΚΩΔΙΚΟΣ ΠΡΑΞΗΣ ΠΣΚΕ :</t>
  </si>
  <si>
    <t>ΚΩΔΙΚΟΣ ΠΡΑΞΗΣ ΟΠΣΑΑ:</t>
  </si>
  <si>
    <t>Πίνακας Τροποποίησης Προϋπολογισμού ΕΝΤΟΣ ή ΕΚΤΟΣ Κατηγοριών δαπανών</t>
  </si>
  <si>
    <t>Αιτούμενες δαπάνες (μέχρι το προηγούμενο αίτημα)</t>
  </si>
  <si>
    <t>1η ή 2η ή 3η .. κλπ  Τροποποίηση Τεχνικού Δελτίου Πράξης ή 
Τροποποίηση Ήσσονος Σημασίας</t>
  </si>
  <si>
    <t>35 _ ΑΓΟΡΑ, ΚΑΤΑΣΚΕΥΗ ή ΒΕΛΤΙΩΣΗ ΑΚΙΝΗΤΟΥ</t>
  </si>
  <si>
    <t>Ποσό
τητα</t>
  </si>
  <si>
    <t>03.02</t>
  </si>
  <si>
    <t>πχ Οπλισμένο σκυρόδεμα (Προσβάσιμες περιοχές)</t>
  </si>
  <si>
    <t>μ3</t>
  </si>
  <si>
    <t>Πλινθοδομές δρομικές</t>
  </si>
  <si>
    <t>04.07</t>
  </si>
  <si>
    <t>Επίστρωση με πλακίδια κεραμικά ή πορσελ</t>
  </si>
  <si>
    <t>07.04</t>
  </si>
  <si>
    <t>μ2</t>
  </si>
  <si>
    <t>1 _ ΑΓΟΡΑ (ΣΥΜΠΕΡΙΛΑΜΒΑΝΟΜΕΝΗΣ ΤΗΣ ΜΕΤΑΦΟΡΑΣ ΚΑΙ ΕΓΚΑΤΑΣΤΑΣΗΣ) ΕΞΟΠΛΙΣΜΟΥ ΚΑΙ ΕΞΟΠΛΙΣΜΟΥ ΕΡΓΑΣΤΗΡΙΩΝ ΑΠΑΡΑΙΤΗΤΟΥ ΓΙΑ ΤΗ ΛΕΙΤΟΥΡΓΕΙΑ ΤΗΣ ΕΠΕΝΔΥΣΗΣ</t>
  </si>
  <si>
    <t>ΣΥΝΟΛΟ κατηγορίας 35</t>
  </si>
  <si>
    <t>ΣΥΝΟΛΟ  κατηγορίας 1</t>
  </si>
  <si>
    <t>16 _ ΔΑΠΑΝΕΣ ΕΞΟΠΛΙΣΜΟΥ ΕΠΙΧΕΙΡΗΣΗΣ ΌΠΩΣ ΑΓΟΡΑ FAX, ΤΗΛΕΦΩΝΙΚΩΝ ΕΓΚΑΤΑΣΤΑΣΕΩΝ, ΔΙΚΤΥΩΝ ΕΝΔΟΕΠΙΚΟΙΝΩΝΙΑΣ, ΗΛΕΚΤΡΟΝΙΚΩΝ ΥΠΟΛΟΓΙΣΤΩΝ, ΛΟΓΙΣΜΙΚΩΝ, ΠΕΡΙΦΕΙΑΚΩΝ ΜΗΧΑΝΗΜΑΤΩΝ ΚΑΙ ΦΩΤΟΤΥΠΙΚΩΝ</t>
  </si>
  <si>
    <t>ΣΥΝΟΛΟ κατηγορίας 16</t>
  </si>
  <si>
    <t>29 _ ΕΡΓΑ ΠΡΑΣΙΝΟΥ ΚΑΘΩΣ ΚΑΙ ΕΡΓΑ ΔΙΑΚΟΣΜΗΣΗΣ</t>
  </si>
  <si>
    <t>ΣΥΝΟΛΟ κατηγορίας 29</t>
  </si>
  <si>
    <t>19 / 19.2 / 19.2…. / 19.2…..</t>
  </si>
  <si>
    <t>τεμ</t>
  </si>
  <si>
    <t>Μείωση δαπάνης</t>
  </si>
  <si>
    <t>Αύξηση δαπάνης</t>
  </si>
  <si>
    <t>Νέα εργασία</t>
  </si>
  <si>
    <t>Διαφορές προ ΦΠΑ</t>
  </si>
  <si>
    <t>Επιπλέον</t>
  </si>
  <si>
    <t>Επί έλαττον</t>
  </si>
  <si>
    <t>ΓΕΝΙΚΟ ΣΥΝΟΛΟ ΠΡΟΫΠΟΛΟΓΙΣΜΟΥ ΠΡΑΞΗΣ</t>
  </si>
  <si>
    <t>ΑΙΤΟΥΜΕΝΟΣ ΠΡΟΫΠΟΛΟΓΙΣΜΟΣ ΤΡΟΠΟΠΟΙΗΣΗΣ</t>
  </si>
  <si>
    <t>ΚΑΤΗΓΟΡΙΑ ΔΑΠΑΝΗΣ</t>
  </si>
  <si>
    <t>ΚΟΣΤΟΣ</t>
  </si>
  <si>
    <t>ΣΥΝΟΛΙΚΟ ΚΟΣΤΟΣ</t>
  </si>
  <si>
    <t>ΕΓΚΕΚΡΙΜΕΝΟΣ ΠΡΟΫΠΟΛΟΓΙΣΜΟΣ</t>
  </si>
  <si>
    <t xml:space="preserve">ΔΙΑΦΟΡΑ
ΠΡΟ ΦΠΑ </t>
  </si>
  <si>
    <t>ΣΥΝΟΛΙΚΟΣ ΠΡΟΫΠΟΛΟΓΙΣΜΟΣ ΠΡΑΞΗΣ</t>
  </si>
  <si>
    <r>
      <t>ΑΙΤΟΥΜΕΝΗ 1η, ή 2η …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ΤΡΟΠΟΠΟΙΗΣΗ ΤΕΧΝΙΚΟΥ ΔΕΛΤΙΟΥ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</si>
</sst>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dd/mm/yy;@"/>
    <numFmt numFmtId="173" formatCode="[$-408]dddd\,\ d\ mmmm\ yyyy"/>
    <numFmt numFmtId="174" formatCode="0.0"/>
    <numFmt numFmtId="175" formatCode="#,##0.0"/>
    <numFmt numFmtId="176" formatCode="mmm\-yyyy"/>
    <numFmt numFmtId="177" formatCode="#,##0.000"/>
    <numFmt numFmtId="178" formatCode="0.00000"/>
    <numFmt numFmtId="179" formatCode="0.0000"/>
    <numFmt numFmtId="180" formatCode="0.000"/>
    <numFmt numFmtId="181" formatCode="0.000000"/>
    <numFmt numFmtId="182" formatCode="d/m/yyyy;@"/>
    <numFmt numFmtId="183" formatCode="#,##0.00\ _€"/>
    <numFmt numFmtId="184" formatCode="0.000%"/>
    <numFmt numFmtId="185" formatCode="0.0%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[$€-2]\ #,##0.00_);[Red]\([$€-2]\ #,##0.00\)"/>
    <numFmt numFmtId="190" formatCode="#,##0.0000"/>
    <numFmt numFmtId="191" formatCode="#,##0.00000"/>
    <numFmt numFmtId="192" formatCode="#,##0.000000"/>
    <numFmt numFmtId="193" formatCode="&quot;Ναι&quot;;&quot;Ναι&quot;;&quot;Όχι&quot;"/>
    <numFmt numFmtId="194" formatCode="&quot;Ενεργό&quot;;&quot;Ενεργό&quot;;&quot;Ανενεργό&quot;"/>
  </numFmts>
  <fonts count="50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vertAlign val="superscript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1" applyNumberFormat="0" applyAlignment="0" applyProtection="0"/>
  </cellStyleXfs>
  <cellXfs count="119">
    <xf numFmtId="0" fontId="0" fillId="0" borderId="0" xfId="0" applyAlignment="1">
      <alignment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left" vertical="center" wrapText="1"/>
      <protection/>
    </xf>
    <xf numFmtId="4" fontId="5" fillId="0" borderId="10" xfId="33" applyNumberFormat="1" applyFont="1" applyFill="1" applyBorder="1" applyAlignment="1">
      <alignment vertical="center" wrapText="1"/>
      <protection/>
    </xf>
    <xf numFmtId="4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10" xfId="54" applyNumberFormat="1" applyFont="1" applyFill="1" applyBorder="1" applyAlignment="1">
      <alignment horizontal="left" vertical="center" wrapText="1"/>
      <protection/>
    </xf>
    <xf numFmtId="4" fontId="8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" fontId="8" fillId="4" borderId="11" xfId="0" applyNumberFormat="1" applyFont="1" applyFill="1" applyBorder="1" applyAlignment="1">
      <alignment horizontal="center" vertical="center"/>
    </xf>
    <xf numFmtId="4" fontId="8" fillId="4" borderId="10" xfId="34" applyNumberFormat="1" applyFont="1" applyFill="1" applyBorder="1" applyAlignment="1" applyProtection="1">
      <alignment horizontal="center" vertical="center"/>
      <protection locked="0"/>
    </xf>
    <xf numFmtId="4" fontId="8" fillId="4" borderId="10" xfId="54" applyNumberFormat="1" applyFont="1" applyFill="1" applyBorder="1" applyAlignment="1">
      <alignment horizontal="left" vertical="center" wrapText="1"/>
      <protection/>
    </xf>
    <xf numFmtId="4" fontId="8" fillId="33" borderId="11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54" applyFont="1" applyFill="1" applyBorder="1" applyAlignment="1">
      <alignment horizontal="center" vertical="center" wrapText="1"/>
      <protection/>
    </xf>
    <xf numFmtId="4" fontId="3" fillId="0" borderId="12" xfId="0" applyNumberFormat="1" applyFont="1" applyBorder="1" applyAlignment="1">
      <alignment vertical="center"/>
    </xf>
    <xf numFmtId="4" fontId="5" fillId="0" borderId="13" xfId="36" applyNumberFormat="1" applyFont="1" applyFill="1" applyBorder="1" applyAlignment="1">
      <alignment horizontal="right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14" xfId="34" applyNumberFormat="1" applyFont="1" applyFill="1" applyBorder="1" applyAlignment="1" applyProtection="1">
      <alignment horizontal="center" vertical="center"/>
      <protection locked="0"/>
    </xf>
    <xf numFmtId="4" fontId="8" fillId="0" borderId="15" xfId="54" applyNumberFormat="1" applyFont="1" applyFill="1" applyBorder="1" applyAlignment="1">
      <alignment horizontal="left" vertical="center" wrapText="1"/>
      <protection/>
    </xf>
    <xf numFmtId="4" fontId="8" fillId="0" borderId="0" xfId="0" applyNumberFormat="1" applyFont="1" applyFill="1" applyBorder="1" applyAlignment="1">
      <alignment horizontal="left" vertical="center"/>
    </xf>
    <xf numFmtId="4" fontId="5" fillId="35" borderId="10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center"/>
    </xf>
    <xf numFmtId="4" fontId="7" fillId="4" borderId="10" xfId="34" applyNumberFormat="1" applyFont="1" applyFill="1" applyBorder="1" applyAlignment="1" applyProtection="1">
      <alignment horizontal="center" vertical="center"/>
      <protection locked="0"/>
    </xf>
    <xf numFmtId="4" fontId="7" fillId="33" borderId="11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3" fontId="7" fillId="16" borderId="11" xfId="0" applyNumberFormat="1" applyFont="1" applyFill="1" applyBorder="1" applyAlignment="1">
      <alignment horizontal="left" vertical="center" wrapText="1"/>
    </xf>
    <xf numFmtId="3" fontId="7" fillId="16" borderId="14" xfId="0" applyNumberFormat="1" applyFont="1" applyFill="1" applyBorder="1" applyAlignment="1">
      <alignment horizontal="left" vertical="center" wrapText="1"/>
    </xf>
    <xf numFmtId="3" fontId="7" fillId="16" borderId="15" xfId="0" applyNumberFormat="1" applyFont="1" applyFill="1" applyBorder="1" applyAlignment="1">
      <alignment horizontal="left" vertical="center" wrapText="1"/>
    </xf>
    <xf numFmtId="4" fontId="8" fillId="4" borderId="11" xfId="34" applyNumberFormat="1" applyFont="1" applyFill="1" applyBorder="1" applyAlignment="1" applyProtection="1">
      <alignment horizontal="center" vertical="center"/>
      <protection locked="0"/>
    </xf>
    <xf numFmtId="4" fontId="8" fillId="4" borderId="15" xfId="34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8" fillId="34" borderId="11" xfId="54" applyFont="1" applyFill="1" applyBorder="1" applyAlignment="1">
      <alignment horizontal="center" vertical="center" wrapText="1"/>
      <protection/>
    </xf>
    <xf numFmtId="0" fontId="8" fillId="34" borderId="15" xfId="54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left" vertical="center"/>
    </xf>
    <xf numFmtId="3" fontId="14" fillId="0" borderId="16" xfId="0" applyNumberFormat="1" applyFont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54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54" applyFont="1" applyFill="1" applyBorder="1" applyAlignment="1">
      <alignment horizontal="center" vertical="center" wrapText="1"/>
      <protection/>
    </xf>
    <xf numFmtId="3" fontId="8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4" fontId="8" fillId="36" borderId="11" xfId="0" applyNumberFormat="1" applyFont="1" applyFill="1" applyBorder="1" applyAlignment="1">
      <alignment horizontal="center" vertical="center"/>
    </xf>
    <xf numFmtId="4" fontId="8" fillId="36" borderId="15" xfId="0" applyNumberFormat="1" applyFont="1" applyFill="1" applyBorder="1" applyAlignment="1">
      <alignment horizontal="center" vertical="center"/>
    </xf>
    <xf numFmtId="0" fontId="31" fillId="0" borderId="0" xfId="35" applyFont="1" applyAlignment="1" applyProtection="1">
      <alignment vertical="center" wrapText="1"/>
      <protection/>
    </xf>
    <xf numFmtId="0" fontId="31" fillId="0" borderId="0" xfId="35" applyFont="1" applyBorder="1" applyAlignment="1" applyProtection="1">
      <alignment vertical="center"/>
      <protection locked="0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7" borderId="11" xfId="0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6" fillId="36" borderId="11" xfId="0" applyNumberFormat="1" applyFont="1" applyFill="1" applyBorder="1" applyAlignment="1">
      <alignment horizontal="center" vertical="center"/>
    </xf>
    <xf numFmtId="4" fontId="4" fillId="38" borderId="10" xfId="0" applyNumberFormat="1" applyFont="1" applyFill="1" applyBorder="1" applyAlignment="1">
      <alignment horizontal="center" vertical="center"/>
    </xf>
    <xf numFmtId="4" fontId="4" fillId="38" borderId="11" xfId="0" applyNumberFormat="1" applyFont="1" applyFill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3" fontId="13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Normal_Akomm_Fak_yp_121" xfId="34"/>
    <cellStyle name="Βασικό_ΑΞΟΝΑΣ 4  ΕΠΙΛΕΞΙΜΟΤΗΤΑΣ ΠΡΑΞΕΩΝ_11_2009" xfId="35"/>
    <cellStyle name="Βασικό_ΠΑΡΑΡΤΗΜΑ ΕΠΕ ΓΚΙΚΑΣ 1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Κανονικό 3" xfId="54"/>
    <cellStyle name="Comma" xfId="55"/>
    <cellStyle name="Comma [0]" xfId="56"/>
    <cellStyle name="Currency [0]" xfId="57"/>
    <cellStyle name="Currency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Hyperlink" xfId="66"/>
    <cellStyle name="Followed Hyperlink" xfId="67"/>
    <cellStyle name="Υπολογισμός" xfId="68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133350</xdr:colOff>
      <xdr:row>36</xdr:row>
      <xdr:rowOff>66675</xdr:rowOff>
    </xdr:from>
    <xdr:to>
      <xdr:col>14</xdr:col>
      <xdr:colOff>371475</xdr:colOff>
      <xdr:row>40</xdr:row>
      <xdr:rowOff>38100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8048625"/>
          <a:ext cx="6257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2428875</xdr:colOff>
      <xdr:row>18</xdr:row>
      <xdr:rowOff>95250</xdr:rowOff>
    </xdr:from>
    <xdr:to>
      <xdr:col>5</xdr:col>
      <xdr:colOff>371475</xdr:colOff>
      <xdr:row>24</xdr:row>
      <xdr:rowOff>57150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838700"/>
          <a:ext cx="6296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S19" sqref="S19"/>
    </sheetView>
  </sheetViews>
  <sheetFormatPr defaultColWidth="9.00390625" defaultRowHeight="12.75"/>
  <cols>
    <col min="1" max="1" width="3.75390625" style="35" customWidth="1"/>
    <col min="2" max="2" width="6.375" style="36" customWidth="1"/>
    <col min="3" max="3" width="32.375" style="37" customWidth="1"/>
    <col min="4" max="4" width="6.25390625" style="38" customWidth="1"/>
    <col min="5" max="5" width="7.375" style="39" customWidth="1"/>
    <col min="6" max="6" width="9.375" style="39" customWidth="1"/>
    <col min="7" max="7" width="11.375" style="39" customWidth="1"/>
    <col min="8" max="8" width="7.375" style="39" customWidth="1"/>
    <col min="9" max="9" width="9.375" style="39" customWidth="1"/>
    <col min="10" max="10" width="11.375" style="39" customWidth="1"/>
    <col min="11" max="11" width="7.375" style="21" customWidth="1"/>
    <col min="12" max="12" width="9.375" style="21" customWidth="1"/>
    <col min="13" max="15" width="11.375" style="21" customWidth="1"/>
    <col min="16" max="16" width="26.00390625" style="21" customWidth="1"/>
    <col min="17" max="17" width="14.75390625" style="21" customWidth="1"/>
    <col min="18" max="16384" width="9.125" style="21" customWidth="1"/>
  </cols>
  <sheetData>
    <row r="1" spans="1:10" ht="12.75" customHeight="1">
      <c r="A1" s="16"/>
      <c r="B1" s="16"/>
      <c r="C1" s="16"/>
      <c r="D1" s="17"/>
      <c r="E1" s="18"/>
      <c r="F1" s="19"/>
      <c r="G1" s="20"/>
      <c r="H1" s="20"/>
      <c r="I1" s="20"/>
      <c r="J1" s="20"/>
    </row>
    <row r="2" spans="1:12" ht="16.5" customHeight="1">
      <c r="A2" s="69" t="s">
        <v>14</v>
      </c>
      <c r="B2" s="69"/>
      <c r="C2" s="69"/>
      <c r="D2" s="66"/>
      <c r="E2" s="66"/>
      <c r="F2" s="66"/>
      <c r="G2" s="66"/>
      <c r="H2" s="66"/>
      <c r="I2" s="66"/>
      <c r="J2" s="66"/>
      <c r="K2" s="66"/>
      <c r="L2" s="66"/>
    </row>
    <row r="3" spans="1:12" ht="16.5" customHeight="1">
      <c r="A3" s="69" t="s">
        <v>15</v>
      </c>
      <c r="B3" s="69"/>
      <c r="C3" s="69"/>
      <c r="D3" s="66" t="s">
        <v>39</v>
      </c>
      <c r="E3" s="66"/>
      <c r="F3" s="66"/>
      <c r="G3" s="66"/>
      <c r="H3" s="66"/>
      <c r="I3" s="66"/>
      <c r="J3" s="66"/>
      <c r="K3" s="66"/>
      <c r="L3" s="66"/>
    </row>
    <row r="4" spans="1:12" ht="16.5" customHeight="1">
      <c r="A4" s="69" t="s">
        <v>16</v>
      </c>
      <c r="B4" s="69"/>
      <c r="C4" s="69"/>
      <c r="D4" s="66"/>
      <c r="E4" s="66"/>
      <c r="F4" s="66"/>
      <c r="G4" s="66"/>
      <c r="H4" s="66"/>
      <c r="I4" s="66"/>
      <c r="J4" s="66"/>
      <c r="K4" s="66"/>
      <c r="L4" s="66"/>
    </row>
    <row r="5" spans="1:12" ht="16.5" customHeight="1">
      <c r="A5" s="69" t="s">
        <v>17</v>
      </c>
      <c r="B5" s="69"/>
      <c r="C5" s="69"/>
      <c r="D5" s="66"/>
      <c r="E5" s="66"/>
      <c r="F5" s="66"/>
      <c r="G5" s="66"/>
      <c r="H5" s="66"/>
      <c r="I5" s="66"/>
      <c r="J5" s="66"/>
      <c r="K5" s="66"/>
      <c r="L5" s="66"/>
    </row>
    <row r="6" spans="1:12" ht="16.5" customHeight="1">
      <c r="A6" s="69" t="s">
        <v>18</v>
      </c>
      <c r="B6" s="69"/>
      <c r="C6" s="69"/>
      <c r="D6" s="66"/>
      <c r="E6" s="66"/>
      <c r="F6" s="66"/>
      <c r="G6" s="66"/>
      <c r="H6" s="66"/>
      <c r="I6" s="66"/>
      <c r="J6" s="66"/>
      <c r="K6" s="66"/>
      <c r="L6" s="66"/>
    </row>
    <row r="7" spans="1:16" ht="16.5" customHeight="1">
      <c r="A7" s="70" t="s">
        <v>19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s="22" customFormat="1" ht="16.5" customHeight="1">
      <c r="A8" s="78" t="s">
        <v>11</v>
      </c>
      <c r="B8" s="78"/>
      <c r="C8" s="78"/>
      <c r="D8" s="78"/>
      <c r="E8" s="78"/>
      <c r="F8" s="78"/>
      <c r="G8" s="78"/>
      <c r="H8" s="78"/>
      <c r="I8" s="78"/>
      <c r="J8" s="78"/>
      <c r="K8" s="79" t="s">
        <v>21</v>
      </c>
      <c r="L8" s="79"/>
      <c r="M8" s="79"/>
      <c r="N8" s="79"/>
      <c r="O8" s="79"/>
      <c r="P8" s="79"/>
    </row>
    <row r="9" spans="1:16" s="22" customFormat="1" ht="16.5" customHeight="1">
      <c r="A9" s="80" t="s">
        <v>1</v>
      </c>
      <c r="B9" s="76" t="s">
        <v>2</v>
      </c>
      <c r="C9" s="76" t="s">
        <v>4</v>
      </c>
      <c r="D9" s="76" t="s">
        <v>5</v>
      </c>
      <c r="E9" s="76" t="s">
        <v>13</v>
      </c>
      <c r="F9" s="76"/>
      <c r="G9" s="76"/>
      <c r="H9" s="76" t="s">
        <v>20</v>
      </c>
      <c r="I9" s="76"/>
      <c r="J9" s="76"/>
      <c r="K9" s="79"/>
      <c r="L9" s="79"/>
      <c r="M9" s="79"/>
      <c r="N9" s="79"/>
      <c r="O9" s="79"/>
      <c r="P9" s="79"/>
    </row>
    <row r="10" spans="1:16" s="23" customFormat="1" ht="16.5" customHeight="1">
      <c r="A10" s="81"/>
      <c r="B10" s="82"/>
      <c r="C10" s="76"/>
      <c r="D10" s="76"/>
      <c r="E10" s="76"/>
      <c r="F10" s="76"/>
      <c r="G10" s="76"/>
      <c r="H10" s="76"/>
      <c r="I10" s="76"/>
      <c r="J10" s="76"/>
      <c r="K10" s="77" t="s">
        <v>23</v>
      </c>
      <c r="L10" s="77" t="s">
        <v>7</v>
      </c>
      <c r="M10" s="77" t="s">
        <v>3</v>
      </c>
      <c r="N10" s="67" t="s">
        <v>44</v>
      </c>
      <c r="O10" s="68"/>
      <c r="P10" s="77" t="s">
        <v>9</v>
      </c>
    </row>
    <row r="11" spans="1:16" s="24" customFormat="1" ht="30.75" customHeight="1">
      <c r="A11" s="81"/>
      <c r="B11" s="82"/>
      <c r="C11" s="76"/>
      <c r="D11" s="76"/>
      <c r="E11" s="46" t="s">
        <v>8</v>
      </c>
      <c r="F11" s="46" t="s">
        <v>7</v>
      </c>
      <c r="G11" s="46" t="s">
        <v>6</v>
      </c>
      <c r="H11" s="46" t="s">
        <v>23</v>
      </c>
      <c r="I11" s="46" t="s">
        <v>7</v>
      </c>
      <c r="J11" s="46" t="s">
        <v>3</v>
      </c>
      <c r="K11" s="77"/>
      <c r="L11" s="77"/>
      <c r="M11" s="77"/>
      <c r="N11" s="47" t="s">
        <v>45</v>
      </c>
      <c r="O11" s="47" t="s">
        <v>46</v>
      </c>
      <c r="P11" s="77"/>
    </row>
    <row r="12" spans="1:16" s="24" customFormat="1" ht="16.5" customHeight="1">
      <c r="A12" s="61" t="s">
        <v>22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</row>
    <row r="13" spans="1:16" s="26" customFormat="1" ht="22.5" customHeight="1">
      <c r="A13" s="10">
        <v>1</v>
      </c>
      <c r="B13" s="11" t="s">
        <v>24</v>
      </c>
      <c r="C13" s="12" t="s">
        <v>25</v>
      </c>
      <c r="D13" s="11" t="s">
        <v>26</v>
      </c>
      <c r="E13" s="13"/>
      <c r="F13" s="13"/>
      <c r="G13" s="13"/>
      <c r="H13" s="56"/>
      <c r="I13" s="56"/>
      <c r="J13" s="56"/>
      <c r="K13" s="14"/>
      <c r="L13" s="14"/>
      <c r="M13" s="14"/>
      <c r="N13" s="48">
        <f>IF(M13-G13&gt;=0,M13-G13,"")</f>
        <v>0</v>
      </c>
      <c r="O13" s="49">
        <f>IF(M13-G13&lt;0,M13-G13,"")</f>
      </c>
      <c r="P13" s="25" t="s">
        <v>42</v>
      </c>
    </row>
    <row r="14" spans="1:16" s="26" customFormat="1" ht="16.5" customHeight="1">
      <c r="A14" s="10">
        <v>2</v>
      </c>
      <c r="B14" s="11" t="s">
        <v>28</v>
      </c>
      <c r="C14" s="12" t="s">
        <v>27</v>
      </c>
      <c r="D14" s="11" t="s">
        <v>31</v>
      </c>
      <c r="E14" s="13"/>
      <c r="F14" s="13"/>
      <c r="G14" s="13"/>
      <c r="H14" s="56"/>
      <c r="I14" s="56"/>
      <c r="J14" s="56"/>
      <c r="K14" s="14"/>
      <c r="L14" s="14"/>
      <c r="M14" s="14"/>
      <c r="N14" s="48">
        <f>IF(M14-G14&gt;=0,M14-G14,"")</f>
        <v>0</v>
      </c>
      <c r="O14" s="49">
        <f>IF(M14-G14&lt;0,M14-G14,"")</f>
      </c>
      <c r="P14" s="25" t="s">
        <v>41</v>
      </c>
    </row>
    <row r="15" spans="1:16" s="26" customFormat="1" ht="22.5" customHeight="1">
      <c r="A15" s="10">
        <v>3</v>
      </c>
      <c r="B15" s="11" t="s">
        <v>30</v>
      </c>
      <c r="C15" s="12" t="s">
        <v>29</v>
      </c>
      <c r="D15" s="11" t="s">
        <v>31</v>
      </c>
      <c r="E15" s="13"/>
      <c r="F15" s="13"/>
      <c r="G15" s="13"/>
      <c r="H15" s="56"/>
      <c r="I15" s="56"/>
      <c r="J15" s="56"/>
      <c r="K15" s="14"/>
      <c r="L15" s="14"/>
      <c r="M15" s="14"/>
      <c r="N15" s="48">
        <f>IF(M15-G15&gt;=0,M15-G15,"")</f>
        <v>0</v>
      </c>
      <c r="O15" s="49">
        <f>IF(M15-G15&lt;0,M15-G15,"")</f>
      </c>
      <c r="P15" s="27" t="s">
        <v>43</v>
      </c>
    </row>
    <row r="16" spans="1:16" s="26" customFormat="1" ht="22.5" customHeight="1">
      <c r="A16" s="10">
        <v>4</v>
      </c>
      <c r="B16" s="11"/>
      <c r="C16" s="12"/>
      <c r="D16" s="11"/>
      <c r="E16" s="13"/>
      <c r="F16" s="13"/>
      <c r="G16" s="13"/>
      <c r="H16" s="56"/>
      <c r="I16" s="56"/>
      <c r="J16" s="56"/>
      <c r="K16" s="14"/>
      <c r="L16" s="14"/>
      <c r="M16" s="14"/>
      <c r="N16" s="48">
        <f>IF(M16-G16&gt;=0,M16-G16,"")</f>
        <v>0</v>
      </c>
      <c r="O16" s="49">
        <f>IF(M16-G16&lt;0,M16-G16,"")</f>
      </c>
      <c r="P16" s="27" t="s">
        <v>12</v>
      </c>
    </row>
    <row r="17" spans="1:16" s="28" customFormat="1" ht="16.5" customHeight="1">
      <c r="A17" s="71" t="s">
        <v>33</v>
      </c>
      <c r="B17" s="72"/>
      <c r="C17" s="72"/>
      <c r="D17" s="72"/>
      <c r="E17" s="72"/>
      <c r="F17" s="73"/>
      <c r="G17" s="40">
        <f>SUM(G13:G16)</f>
        <v>0</v>
      </c>
      <c r="H17" s="64"/>
      <c r="I17" s="65"/>
      <c r="J17" s="41">
        <f>SUM(J13:J16)</f>
        <v>0</v>
      </c>
      <c r="K17" s="64"/>
      <c r="L17" s="65"/>
      <c r="M17" s="41">
        <f>SUM(M13:M16)</f>
        <v>0</v>
      </c>
      <c r="N17" s="41">
        <f>SUM(N13:N16)</f>
        <v>0</v>
      </c>
      <c r="O17" s="41">
        <f>SUM(O13:O16)</f>
        <v>0</v>
      </c>
      <c r="P17" s="42"/>
    </row>
    <row r="18" spans="1:16" s="55" customFormat="1" ht="16.5" customHeight="1">
      <c r="A18" s="50"/>
      <c r="B18" s="51"/>
      <c r="C18" s="51"/>
      <c r="D18" s="51"/>
      <c r="E18" s="51"/>
      <c r="F18" s="51"/>
      <c r="G18" s="52"/>
      <c r="H18" s="53"/>
      <c r="I18" s="53"/>
      <c r="J18" s="53"/>
      <c r="K18" s="53"/>
      <c r="L18" s="53"/>
      <c r="M18" s="53"/>
      <c r="N18" s="58">
        <f>N17+O17</f>
        <v>0</v>
      </c>
      <c r="O18" s="58"/>
      <c r="P18" s="54"/>
    </row>
    <row r="19" spans="1:16" s="24" customFormat="1" ht="16.5" customHeight="1">
      <c r="A19" s="61" t="s">
        <v>32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</row>
    <row r="20" spans="1:16" s="26" customFormat="1" ht="16.5" customHeight="1">
      <c r="A20" s="10"/>
      <c r="B20" s="11"/>
      <c r="C20" s="12"/>
      <c r="D20" s="11" t="s">
        <v>40</v>
      </c>
      <c r="E20" s="13"/>
      <c r="F20" s="13"/>
      <c r="G20" s="13"/>
      <c r="H20" s="56"/>
      <c r="I20" s="56"/>
      <c r="J20" s="56"/>
      <c r="K20" s="13"/>
      <c r="L20" s="13"/>
      <c r="M20" s="13"/>
      <c r="N20" s="48">
        <f>IF(M20-G20&gt;=0,M20-G20,"")</f>
        <v>0</v>
      </c>
      <c r="O20" s="49">
        <f>IF(M20-G20&lt;0,M20-G20,"")</f>
      </c>
      <c r="P20" s="25"/>
    </row>
    <row r="21" spans="1:16" s="26" customFormat="1" ht="16.5" customHeight="1">
      <c r="A21" s="10"/>
      <c r="B21" s="11"/>
      <c r="C21" s="12"/>
      <c r="D21" s="11"/>
      <c r="E21" s="13"/>
      <c r="F21" s="13"/>
      <c r="G21" s="13"/>
      <c r="H21" s="56"/>
      <c r="I21" s="56"/>
      <c r="J21" s="56"/>
      <c r="K21" s="13"/>
      <c r="L21" s="13"/>
      <c r="M21" s="13"/>
      <c r="N21" s="48">
        <f>IF(M21-G21&gt;=0,M21-G21,"")</f>
        <v>0</v>
      </c>
      <c r="O21" s="49">
        <f>IF(M21-G21&lt;0,M21-G21,"")</f>
      </c>
      <c r="P21" s="25"/>
    </row>
    <row r="22" spans="1:16" s="26" customFormat="1" ht="16.5" customHeight="1">
      <c r="A22" s="10"/>
      <c r="B22" s="11"/>
      <c r="C22" s="12"/>
      <c r="D22" s="11"/>
      <c r="E22" s="13"/>
      <c r="F22" s="13"/>
      <c r="G22" s="13"/>
      <c r="H22" s="56"/>
      <c r="I22" s="56"/>
      <c r="J22" s="56"/>
      <c r="K22" s="13"/>
      <c r="L22" s="13"/>
      <c r="M22" s="13"/>
      <c r="N22" s="48">
        <f>IF(M22-G22&gt;=0,M22-G22,"")</f>
        <v>0</v>
      </c>
      <c r="O22" s="49">
        <f>IF(M22-G22&lt;0,M22-G22,"")</f>
      </c>
      <c r="P22" s="25"/>
    </row>
    <row r="23" spans="1:16" s="28" customFormat="1" ht="16.5" customHeight="1">
      <c r="A23" s="71" t="s">
        <v>34</v>
      </c>
      <c r="B23" s="72"/>
      <c r="C23" s="72"/>
      <c r="D23" s="72"/>
      <c r="E23" s="72"/>
      <c r="F23" s="73"/>
      <c r="G23" s="40">
        <f>SUM(G20:G22)</f>
        <v>0</v>
      </c>
      <c r="H23" s="64"/>
      <c r="I23" s="65"/>
      <c r="J23" s="41">
        <f>SUM(J20:J22)</f>
        <v>0</v>
      </c>
      <c r="K23" s="64"/>
      <c r="L23" s="65"/>
      <c r="M23" s="41">
        <f>SUM(M20:M22)</f>
        <v>0</v>
      </c>
      <c r="N23" s="41">
        <f>SUM(N20:N22)</f>
        <v>0</v>
      </c>
      <c r="O23" s="41">
        <f>SUM(O20:O22)</f>
        <v>0</v>
      </c>
      <c r="P23" s="42"/>
    </row>
    <row r="24" spans="1:16" s="55" customFormat="1" ht="16.5" customHeight="1">
      <c r="A24" s="50"/>
      <c r="B24" s="51"/>
      <c r="C24" s="51"/>
      <c r="D24" s="51"/>
      <c r="E24" s="51"/>
      <c r="F24" s="51"/>
      <c r="G24" s="52"/>
      <c r="H24" s="53"/>
      <c r="I24" s="53"/>
      <c r="J24" s="53"/>
      <c r="K24" s="53"/>
      <c r="L24" s="53"/>
      <c r="M24" s="53"/>
      <c r="N24" s="58">
        <f>N23+O23</f>
        <v>0</v>
      </c>
      <c r="O24" s="58"/>
      <c r="P24" s="54"/>
    </row>
    <row r="25" spans="1:16" s="24" customFormat="1" ht="22.5" customHeight="1">
      <c r="A25" s="61" t="s">
        <v>35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3"/>
    </row>
    <row r="26" spans="1:16" s="29" customFormat="1" ht="16.5" customHeight="1">
      <c r="A26" s="10"/>
      <c r="B26" s="11"/>
      <c r="C26" s="12"/>
      <c r="D26" s="11"/>
      <c r="E26" s="13"/>
      <c r="F26" s="13"/>
      <c r="G26" s="13"/>
      <c r="H26" s="56"/>
      <c r="I26" s="56"/>
      <c r="J26" s="56"/>
      <c r="K26" s="14"/>
      <c r="L26" s="15"/>
      <c r="M26" s="15"/>
      <c r="N26" s="48">
        <f>IF(M26-G26&gt;=0,M26-G26,"")</f>
        <v>0</v>
      </c>
      <c r="O26" s="49">
        <f>IF(M26-G26&lt;0,M26-G26,"")</f>
      </c>
      <c r="P26" s="25"/>
    </row>
    <row r="27" spans="1:16" s="29" customFormat="1" ht="16.5" customHeight="1">
      <c r="A27" s="10"/>
      <c r="B27" s="11"/>
      <c r="C27" s="12"/>
      <c r="D27" s="11"/>
      <c r="E27" s="13"/>
      <c r="F27" s="13"/>
      <c r="G27" s="13"/>
      <c r="H27" s="56"/>
      <c r="I27" s="56"/>
      <c r="J27" s="56"/>
      <c r="K27" s="14"/>
      <c r="L27" s="15"/>
      <c r="M27" s="15"/>
      <c r="N27" s="48">
        <f>IF(M27-G27&gt;=0,M27-G27,"")</f>
        <v>0</v>
      </c>
      <c r="O27" s="49">
        <f>IF(M27-G27&lt;0,M27-G27,"")</f>
      </c>
      <c r="P27" s="25"/>
    </row>
    <row r="28" spans="1:16" s="28" customFormat="1" ht="16.5" customHeight="1">
      <c r="A28" s="71" t="s">
        <v>36</v>
      </c>
      <c r="B28" s="72"/>
      <c r="C28" s="72"/>
      <c r="D28" s="72"/>
      <c r="E28" s="72"/>
      <c r="F28" s="73"/>
      <c r="G28" s="40">
        <f>SUM(G26:G27)</f>
        <v>0</v>
      </c>
      <c r="H28" s="64"/>
      <c r="I28" s="65"/>
      <c r="J28" s="41">
        <f>SUM(J26:J27)</f>
        <v>0</v>
      </c>
      <c r="K28" s="64"/>
      <c r="L28" s="65"/>
      <c r="M28" s="41">
        <f>SUM(M26:M27)</f>
        <v>0</v>
      </c>
      <c r="N28" s="41">
        <f>SUM(N26:N27)</f>
        <v>0</v>
      </c>
      <c r="O28" s="41">
        <f>SUM(O26:O27)</f>
        <v>0</v>
      </c>
      <c r="P28" s="42"/>
    </row>
    <row r="29" spans="1:16" s="55" customFormat="1" ht="16.5" customHeight="1">
      <c r="A29" s="50"/>
      <c r="B29" s="51"/>
      <c r="C29" s="51"/>
      <c r="D29" s="51"/>
      <c r="E29" s="51"/>
      <c r="F29" s="51"/>
      <c r="G29" s="52"/>
      <c r="H29" s="53"/>
      <c r="I29" s="53"/>
      <c r="J29" s="53"/>
      <c r="K29" s="53"/>
      <c r="L29" s="53"/>
      <c r="M29" s="53"/>
      <c r="N29" s="58">
        <f>N28+O28</f>
        <v>0</v>
      </c>
      <c r="O29" s="58"/>
      <c r="P29" s="54"/>
    </row>
    <row r="30" spans="1:16" s="24" customFormat="1" ht="16.5" customHeight="1">
      <c r="A30" s="61" t="s">
        <v>37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</row>
    <row r="31" spans="1:16" s="29" customFormat="1" ht="16.5" customHeight="1">
      <c r="A31" s="10"/>
      <c r="B31" s="11"/>
      <c r="C31" s="12"/>
      <c r="D31" s="11"/>
      <c r="E31" s="13"/>
      <c r="F31" s="13"/>
      <c r="G31" s="13"/>
      <c r="H31" s="56"/>
      <c r="I31" s="56"/>
      <c r="J31" s="56"/>
      <c r="K31" s="14"/>
      <c r="L31" s="15"/>
      <c r="M31" s="15"/>
      <c r="N31" s="48">
        <f>IF(M31-G31&gt;=0,M31-G31,"")</f>
        <v>0</v>
      </c>
      <c r="O31" s="49">
        <f>IF(M31-G31&lt;0,M31-G31,"")</f>
      </c>
      <c r="P31" s="25"/>
    </row>
    <row r="32" spans="1:16" s="29" customFormat="1" ht="16.5" customHeight="1">
      <c r="A32" s="10"/>
      <c r="B32" s="11"/>
      <c r="C32" s="12"/>
      <c r="D32" s="11"/>
      <c r="E32" s="13"/>
      <c r="F32" s="13"/>
      <c r="G32" s="13"/>
      <c r="H32" s="56"/>
      <c r="I32" s="56"/>
      <c r="J32" s="56"/>
      <c r="K32" s="14"/>
      <c r="L32" s="15"/>
      <c r="M32" s="15"/>
      <c r="N32" s="48">
        <f>IF(M32-G32&gt;=0,M32-G32,"")</f>
        <v>0</v>
      </c>
      <c r="O32" s="49">
        <f>IF(M32-G32&lt;0,M32-G32,"")</f>
      </c>
      <c r="P32" s="25"/>
    </row>
    <row r="33" spans="1:16" s="28" customFormat="1" ht="16.5" customHeight="1">
      <c r="A33" s="71" t="s">
        <v>38</v>
      </c>
      <c r="B33" s="72"/>
      <c r="C33" s="72"/>
      <c r="D33" s="72"/>
      <c r="E33" s="72"/>
      <c r="F33" s="73"/>
      <c r="G33" s="40">
        <f>SUM(G31:G32)</f>
        <v>0</v>
      </c>
      <c r="H33" s="64"/>
      <c r="I33" s="65"/>
      <c r="J33" s="41">
        <f>SUM(J31:J32)</f>
        <v>0</v>
      </c>
      <c r="K33" s="64"/>
      <c r="L33" s="65"/>
      <c r="M33" s="41">
        <f>SUM(M31:M32)</f>
        <v>0</v>
      </c>
      <c r="N33" s="41">
        <f>SUM(N31:N32)</f>
        <v>0</v>
      </c>
      <c r="O33" s="41">
        <f>SUM(O31:O32)</f>
        <v>0</v>
      </c>
      <c r="P33" s="42"/>
    </row>
    <row r="34" spans="1:16" s="55" customFormat="1" ht="16.5" customHeight="1">
      <c r="A34" s="50"/>
      <c r="B34" s="51"/>
      <c r="C34" s="51"/>
      <c r="D34" s="51"/>
      <c r="E34" s="51"/>
      <c r="F34" s="51"/>
      <c r="G34" s="52"/>
      <c r="H34" s="53"/>
      <c r="I34" s="53"/>
      <c r="J34" s="53"/>
      <c r="K34" s="53"/>
      <c r="L34" s="53"/>
      <c r="M34" s="53"/>
      <c r="N34" s="58">
        <f>N33+O33</f>
        <v>0</v>
      </c>
      <c r="O34" s="58"/>
      <c r="P34" s="54"/>
    </row>
    <row r="35" spans="1:16" s="30" customFormat="1" ht="20.25" customHeight="1">
      <c r="A35" s="83" t="s">
        <v>10</v>
      </c>
      <c r="B35" s="84"/>
      <c r="C35" s="84"/>
      <c r="D35" s="84"/>
      <c r="E35" s="84"/>
      <c r="F35" s="85"/>
      <c r="G35" s="43">
        <f>G28+G23+G17+G33</f>
        <v>0</v>
      </c>
      <c r="H35" s="86"/>
      <c r="I35" s="87"/>
      <c r="J35" s="57">
        <f>J28+J23+J17+J33</f>
        <v>0</v>
      </c>
      <c r="K35" s="74"/>
      <c r="L35" s="75"/>
      <c r="M35" s="44">
        <f>M28+M23+M17+M33</f>
        <v>0</v>
      </c>
      <c r="N35" s="59">
        <f>N18+N24+N29+N34</f>
        <v>0</v>
      </c>
      <c r="O35" s="60"/>
      <c r="P35" s="45"/>
    </row>
    <row r="36" spans="1:18" ht="12.75">
      <c r="A36" s="1"/>
      <c r="B36" s="3"/>
      <c r="C36" s="9"/>
      <c r="D36" s="2"/>
      <c r="E36" s="4"/>
      <c r="F36" s="4"/>
      <c r="G36" s="4"/>
      <c r="H36" s="4"/>
      <c r="I36" s="4"/>
      <c r="J36" s="4"/>
      <c r="R36" s="31"/>
    </row>
    <row r="37" spans="1:13" ht="22.5" customHeight="1">
      <c r="A37" s="3"/>
      <c r="B37" s="3"/>
      <c r="C37" s="9"/>
      <c r="D37" s="2"/>
      <c r="E37" s="4"/>
      <c r="F37" s="4"/>
      <c r="G37" s="4"/>
      <c r="H37" s="4"/>
      <c r="I37" s="5"/>
      <c r="J37" s="5"/>
      <c r="K37" s="32"/>
      <c r="L37" s="32"/>
      <c r="M37" s="32"/>
    </row>
    <row r="38" spans="1:18" ht="12.75">
      <c r="A38" s="1"/>
      <c r="B38" s="3"/>
      <c r="C38" s="9"/>
      <c r="D38" s="6"/>
      <c r="E38" s="7"/>
      <c r="F38" s="7"/>
      <c r="G38" s="7"/>
      <c r="H38" s="7"/>
      <c r="I38" s="4"/>
      <c r="J38" s="5"/>
      <c r="M38" s="32"/>
      <c r="N38" s="32"/>
      <c r="O38" s="32"/>
      <c r="R38" s="32"/>
    </row>
    <row r="39" spans="1:13" ht="19.5" customHeight="1">
      <c r="A39" s="1"/>
      <c r="B39" s="3"/>
      <c r="C39" s="9"/>
      <c r="D39" s="6"/>
      <c r="E39" s="33"/>
      <c r="F39" s="33"/>
      <c r="G39" s="8"/>
      <c r="H39" s="7"/>
      <c r="I39" s="4"/>
      <c r="J39" s="4"/>
      <c r="M39" s="32"/>
    </row>
    <row r="40" spans="1:19" ht="21" customHeight="1">
      <c r="A40" s="1"/>
      <c r="B40" s="3"/>
      <c r="C40" s="9"/>
      <c r="D40" s="6"/>
      <c r="E40" s="33"/>
      <c r="F40" s="33"/>
      <c r="G40" s="8"/>
      <c r="H40" s="7"/>
      <c r="I40" s="4"/>
      <c r="J40" s="4"/>
      <c r="M40" s="32"/>
      <c r="P40" s="32"/>
      <c r="S40" s="32"/>
    </row>
    <row r="41" spans="1:16" ht="12.75">
      <c r="A41" s="1"/>
      <c r="B41" s="3"/>
      <c r="C41" s="9"/>
      <c r="D41" s="6"/>
      <c r="E41" s="34"/>
      <c r="F41" s="33"/>
      <c r="G41" s="8"/>
      <c r="H41" s="7"/>
      <c r="I41" s="4"/>
      <c r="J41" s="4"/>
      <c r="P41" s="32"/>
    </row>
    <row r="42" spans="1:10" ht="12.75">
      <c r="A42" s="1"/>
      <c r="B42" s="3"/>
      <c r="C42" s="9"/>
      <c r="D42" s="6"/>
      <c r="E42" s="7"/>
      <c r="F42" s="7"/>
      <c r="G42" s="8"/>
      <c r="H42" s="7"/>
      <c r="I42" s="4"/>
      <c r="J42" s="4"/>
    </row>
    <row r="43" spans="1:10" ht="12.75">
      <c r="A43" s="1"/>
      <c r="B43" s="3"/>
      <c r="C43" s="9"/>
      <c r="D43" s="6"/>
      <c r="E43" s="7"/>
      <c r="F43" s="7"/>
      <c r="G43" s="7"/>
      <c r="H43" s="7"/>
      <c r="I43" s="4"/>
      <c r="J43" s="4"/>
    </row>
    <row r="44" spans="1:10" ht="12.75">
      <c r="A44" s="1"/>
      <c r="B44" s="3"/>
      <c r="C44" s="9"/>
      <c r="D44" s="6"/>
      <c r="E44" s="7"/>
      <c r="F44" s="7"/>
      <c r="G44" s="7"/>
      <c r="H44" s="7"/>
      <c r="I44" s="4"/>
      <c r="J44" s="4"/>
    </row>
    <row r="45" spans="1:10" ht="12.75">
      <c r="A45" s="1"/>
      <c r="B45" s="3"/>
      <c r="C45" s="9"/>
      <c r="D45" s="6"/>
      <c r="E45" s="8"/>
      <c r="F45" s="7"/>
      <c r="G45" s="8"/>
      <c r="H45" s="7"/>
      <c r="I45" s="4"/>
      <c r="J45" s="4"/>
    </row>
    <row r="46" spans="1:10" ht="12.75">
      <c r="A46" s="1"/>
      <c r="B46" s="3"/>
      <c r="C46" s="9"/>
      <c r="D46" s="6"/>
      <c r="E46" s="7"/>
      <c r="F46" s="7"/>
      <c r="G46" s="7"/>
      <c r="H46" s="7"/>
      <c r="I46" s="4"/>
      <c r="J46" s="4"/>
    </row>
    <row r="47" spans="1:10" ht="12.75">
      <c r="A47" s="1"/>
      <c r="B47" s="3"/>
      <c r="C47" s="9"/>
      <c r="D47" s="6"/>
      <c r="E47" s="7"/>
      <c r="F47" s="7"/>
      <c r="G47" s="7"/>
      <c r="H47" s="7"/>
      <c r="I47" s="4"/>
      <c r="J47" s="4"/>
    </row>
    <row r="48" spans="1:10" ht="12.75">
      <c r="A48" s="1"/>
      <c r="B48" s="3"/>
      <c r="C48" s="9"/>
      <c r="D48" s="2"/>
      <c r="E48" s="4"/>
      <c r="F48" s="4"/>
      <c r="G48" s="4"/>
      <c r="H48" s="4"/>
      <c r="I48" s="4"/>
      <c r="J48" s="4"/>
    </row>
    <row r="49" spans="1:10" ht="12.75">
      <c r="A49" s="1"/>
      <c r="B49" s="3"/>
      <c r="C49" s="9"/>
      <c r="D49" s="2"/>
      <c r="E49" s="4"/>
      <c r="F49" s="4"/>
      <c r="G49" s="4"/>
      <c r="H49" s="4"/>
      <c r="I49" s="4"/>
      <c r="J49" s="4"/>
    </row>
    <row r="50" spans="1:10" ht="12.75">
      <c r="A50" s="1"/>
      <c r="B50" s="3"/>
      <c r="C50" s="9"/>
      <c r="D50" s="2"/>
      <c r="E50" s="4"/>
      <c r="F50" s="4"/>
      <c r="G50" s="4"/>
      <c r="H50" s="4"/>
      <c r="I50" s="4"/>
      <c r="J50" s="4"/>
    </row>
    <row r="51" spans="1:10" ht="12.75">
      <c r="A51" s="1"/>
      <c r="B51" s="3"/>
      <c r="C51" s="9"/>
      <c r="D51" s="2"/>
      <c r="E51" s="4"/>
      <c r="F51" s="4"/>
      <c r="G51" s="4"/>
      <c r="H51" s="4"/>
      <c r="I51" s="4"/>
      <c r="J51" s="4"/>
    </row>
  </sheetData>
  <sheetProtection/>
  <mergeCells count="48">
    <mergeCell ref="A19:P19"/>
    <mergeCell ref="H28:I28"/>
    <mergeCell ref="A35:F35"/>
    <mergeCell ref="H35:I35"/>
    <mergeCell ref="C9:C11"/>
    <mergeCell ref="P10:P11"/>
    <mergeCell ref="K10:K11"/>
    <mergeCell ref="A17:F17"/>
    <mergeCell ref="H17:I17"/>
    <mergeCell ref="M10:M11"/>
    <mergeCell ref="H23:I23"/>
    <mergeCell ref="A28:F28"/>
    <mergeCell ref="L10:L11"/>
    <mergeCell ref="A8:J8"/>
    <mergeCell ref="K8:P9"/>
    <mergeCell ref="A9:A11"/>
    <mergeCell ref="B9:B11"/>
    <mergeCell ref="A12:P12"/>
    <mergeCell ref="A2:C2"/>
    <mergeCell ref="A33:F33"/>
    <mergeCell ref="K17:L17"/>
    <mergeCell ref="K23:L23"/>
    <mergeCell ref="K28:L28"/>
    <mergeCell ref="K35:L35"/>
    <mergeCell ref="D9:D11"/>
    <mergeCell ref="E9:G10"/>
    <mergeCell ref="H9:J10"/>
    <mergeCell ref="A23:F23"/>
    <mergeCell ref="N18:O18"/>
    <mergeCell ref="A3:C3"/>
    <mergeCell ref="A7:P7"/>
    <mergeCell ref="A4:C4"/>
    <mergeCell ref="A5:C5"/>
    <mergeCell ref="A6:C6"/>
    <mergeCell ref="D2:L2"/>
    <mergeCell ref="D3:L3"/>
    <mergeCell ref="D4:L4"/>
    <mergeCell ref="D5:L5"/>
    <mergeCell ref="D6:L6"/>
    <mergeCell ref="N10:O10"/>
    <mergeCell ref="N24:O24"/>
    <mergeCell ref="N29:O29"/>
    <mergeCell ref="N34:O34"/>
    <mergeCell ref="N35:O35"/>
    <mergeCell ref="A30:P30"/>
    <mergeCell ref="H33:I33"/>
    <mergeCell ref="K33:L33"/>
    <mergeCell ref="A25:P25"/>
  </mergeCells>
  <conditionalFormatting sqref="G20:G22 G13:G16 G26:G27 G31:G32">
    <cfRule type="expression" priority="23" dxfId="2">
      <formula>J13+'αναλυτικός προϋπολογισμός'!#REF!-0.0049&gt;G13</formula>
    </cfRule>
    <cfRule type="expression" priority="24" dxfId="2">
      <formula>J13+'αναλυτικός προϋπολογισμός'!#REF!+0.0049&lt;G13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2"/>
  <rowBreaks count="1" manualBreakCount="1">
    <brk id="1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59.25390625" style="36" customWidth="1"/>
    <col min="2" max="2" width="12.875" style="36" bestFit="1" customWidth="1"/>
    <col min="3" max="3" width="11.75390625" style="36" customWidth="1"/>
    <col min="4" max="4" width="12.875" style="36" bestFit="1" customWidth="1"/>
    <col min="5" max="5" width="12.875" style="36" customWidth="1"/>
    <col min="6" max="6" width="11.75390625" style="36" customWidth="1"/>
    <col min="7" max="7" width="12.875" style="36" customWidth="1"/>
    <col min="8" max="8" width="11.75390625" style="36" customWidth="1"/>
    <col min="9" max="16384" width="9.125" style="92" customWidth="1"/>
  </cols>
  <sheetData>
    <row r="1" spans="1:2" s="88" customFormat="1" ht="12.75" customHeight="1">
      <c r="A1" s="90"/>
      <c r="B1" s="90"/>
    </row>
    <row r="2" spans="1:8" s="88" customFormat="1" ht="16.5" customHeight="1">
      <c r="A2" s="117" t="s">
        <v>14</v>
      </c>
      <c r="B2" s="118">
        <f>'αναλυτικός προϋπολογισμός'!D2</f>
        <v>0</v>
      </c>
      <c r="C2" s="118"/>
      <c r="D2" s="118"/>
      <c r="E2" s="118"/>
      <c r="F2" s="118"/>
      <c r="G2" s="118"/>
      <c r="H2" s="118"/>
    </row>
    <row r="3" spans="1:8" s="88" customFormat="1" ht="16.5" customHeight="1">
      <c r="A3" s="117" t="s">
        <v>15</v>
      </c>
      <c r="B3" s="118" t="str">
        <f>'αναλυτικός προϋπολογισμός'!D3</f>
        <v>19 / 19.2 / 19.2…. / 19.2…..</v>
      </c>
      <c r="C3" s="118"/>
      <c r="D3" s="118"/>
      <c r="E3" s="118"/>
      <c r="F3" s="118"/>
      <c r="G3" s="118"/>
      <c r="H3" s="118"/>
    </row>
    <row r="4" spans="1:8" s="88" customFormat="1" ht="16.5" customHeight="1">
      <c r="A4" s="117" t="s">
        <v>16</v>
      </c>
      <c r="B4" s="118">
        <f>'αναλυτικός προϋπολογισμός'!D4</f>
        <v>0</v>
      </c>
      <c r="C4" s="118"/>
      <c r="D4" s="118"/>
      <c r="E4" s="118"/>
      <c r="F4" s="118"/>
      <c r="G4" s="118"/>
      <c r="H4" s="118"/>
    </row>
    <row r="5" spans="1:8" s="88" customFormat="1" ht="16.5" customHeight="1">
      <c r="A5" s="117" t="s">
        <v>17</v>
      </c>
      <c r="B5" s="118">
        <f>'αναλυτικός προϋπολογισμός'!D5</f>
        <v>0</v>
      </c>
      <c r="C5" s="118"/>
      <c r="D5" s="118"/>
      <c r="E5" s="118"/>
      <c r="F5" s="118"/>
      <c r="G5" s="118"/>
      <c r="H5" s="118"/>
    </row>
    <row r="6" spans="1:8" s="88" customFormat="1" ht="16.5" customHeight="1">
      <c r="A6" s="117" t="s">
        <v>18</v>
      </c>
      <c r="B6" s="118">
        <f>'αναλυτικός προϋπολογισμός'!D6</f>
        <v>0</v>
      </c>
      <c r="C6" s="118"/>
      <c r="D6" s="118"/>
      <c r="E6" s="118"/>
      <c r="F6" s="118"/>
      <c r="G6" s="118"/>
      <c r="H6" s="118"/>
    </row>
    <row r="7" spans="1:2" s="88" customFormat="1" ht="12.75" customHeight="1">
      <c r="A7" s="90"/>
      <c r="B7" s="90"/>
    </row>
    <row r="8" spans="1:8" s="91" customFormat="1" ht="17.25" customHeight="1">
      <c r="A8" s="103" t="s">
        <v>47</v>
      </c>
      <c r="B8" s="104"/>
      <c r="C8" s="104"/>
      <c r="D8" s="105"/>
      <c r="E8" s="103" t="s">
        <v>48</v>
      </c>
      <c r="F8" s="104"/>
      <c r="G8" s="104"/>
      <c r="H8" s="105"/>
    </row>
    <row r="9" spans="1:8" s="91" customFormat="1" ht="26.25" customHeight="1">
      <c r="A9" s="106" t="s">
        <v>49</v>
      </c>
      <c r="B9" s="107" t="s">
        <v>52</v>
      </c>
      <c r="C9" s="108"/>
      <c r="D9" s="109"/>
      <c r="E9" s="107" t="s">
        <v>55</v>
      </c>
      <c r="F9" s="108"/>
      <c r="G9" s="109"/>
      <c r="H9" s="110" t="s">
        <v>53</v>
      </c>
    </row>
    <row r="10" spans="1:8" s="91" customFormat="1" ht="27" customHeight="1">
      <c r="A10" s="111"/>
      <c r="B10" s="112" t="s">
        <v>50</v>
      </c>
      <c r="C10" s="112" t="s">
        <v>0</v>
      </c>
      <c r="D10" s="113" t="s">
        <v>51</v>
      </c>
      <c r="E10" s="112" t="s">
        <v>50</v>
      </c>
      <c r="F10" s="112" t="s">
        <v>0</v>
      </c>
      <c r="G10" s="113" t="s">
        <v>51</v>
      </c>
      <c r="H10" s="114"/>
    </row>
    <row r="11" spans="1:8" s="91" customFormat="1" ht="18" customHeight="1">
      <c r="A11" s="115" t="str">
        <f>'αναλυτικός προϋπολογισμός'!A12:P12</f>
        <v>35 _ ΑΓΟΡΑ, ΚΑΤΑΣΚΕΥΗ ή ΒΕΛΤΙΩΣΗ ΑΚΙΝΗΤΟΥ</v>
      </c>
      <c r="B11" s="94">
        <f>'αναλυτικός προϋπολογισμός'!G17</f>
        <v>0</v>
      </c>
      <c r="C11" s="94">
        <f>B11*0.24</f>
        <v>0</v>
      </c>
      <c r="D11" s="95">
        <f>B11+C11</f>
        <v>0</v>
      </c>
      <c r="E11" s="96">
        <f>'αναλυτικός προϋπολογισμός'!M17</f>
        <v>0</v>
      </c>
      <c r="F11" s="96">
        <f>E11*0.24</f>
        <v>0</v>
      </c>
      <c r="G11" s="97">
        <f>E11+F11</f>
        <v>0</v>
      </c>
      <c r="H11" s="96">
        <f>'αναλυτικός προϋπολογισμός'!N18</f>
        <v>0</v>
      </c>
    </row>
    <row r="12" spans="1:8" s="91" customFormat="1" ht="43.5" customHeight="1">
      <c r="A12" s="115" t="str">
        <f>'αναλυτικός προϋπολογισμός'!A19:P19</f>
        <v>1 _ ΑΓΟΡΑ (ΣΥΜΠΕΡΙΛΑΜΒΑΝΟΜΕΝΗΣ ΤΗΣ ΜΕΤΑΦΟΡΑΣ ΚΑΙ ΕΓΚΑΤΑΣΤΑΣΗΣ) ΕΞΟΠΛΙΣΜΟΥ ΚΑΙ ΕΞΟΠΛΙΣΜΟΥ ΕΡΓΑΣΤΗΡΙΩΝ ΑΠΑΡΑΙΤΗΤΟΥ ΓΙΑ ΤΗ ΛΕΙΤΟΥΡΓΕΙΑ ΤΗΣ ΕΠΕΝΔΥΣΗΣ</v>
      </c>
      <c r="B12" s="94">
        <f>'αναλυτικός προϋπολογισμός'!G23</f>
        <v>0</v>
      </c>
      <c r="C12" s="94">
        <f>B12*0.24</f>
        <v>0</v>
      </c>
      <c r="D12" s="95">
        <f>B12+C12</f>
        <v>0</v>
      </c>
      <c r="E12" s="96">
        <f>'αναλυτικός προϋπολογισμός'!M23</f>
        <v>0</v>
      </c>
      <c r="F12" s="96">
        <f>E12*0.24</f>
        <v>0</v>
      </c>
      <c r="G12" s="97">
        <f>E12+F12</f>
        <v>0</v>
      </c>
      <c r="H12" s="96">
        <f>'αναλυτικός προϋπολογισμός'!N24</f>
        <v>0</v>
      </c>
    </row>
    <row r="13" spans="1:8" s="91" customFormat="1" ht="48.75" customHeight="1">
      <c r="A13" s="115" t="str">
        <f>'αναλυτικός προϋπολογισμός'!A25:P25</f>
        <v>16 _ ΔΑΠΑΝΕΣ ΕΞΟΠΛΙΣΜΟΥ ΕΠΙΧΕΙΡΗΣΗΣ ΌΠΩΣ ΑΓΟΡΑ FAX, ΤΗΛΕΦΩΝΙΚΩΝ ΕΓΚΑΤΑΣΤΑΣΕΩΝ, ΔΙΚΤΥΩΝ ΕΝΔΟΕΠΙΚΟΙΝΩΝΙΑΣ, ΗΛΕΚΤΡΟΝΙΚΩΝ ΥΠΟΛΟΓΙΣΤΩΝ, ΛΟΓΙΣΜΙΚΩΝ, ΠΕΡΙΦΕΙΑΚΩΝ ΜΗΧΑΝΗΜΑΤΩΝ ΚΑΙ ΦΩΤΟΤΥΠΙΚΩΝ</v>
      </c>
      <c r="B13" s="94">
        <f>'αναλυτικός προϋπολογισμός'!G28</f>
        <v>0</v>
      </c>
      <c r="C13" s="94">
        <f>B13*0.24</f>
        <v>0</v>
      </c>
      <c r="D13" s="95">
        <f>B13+C13</f>
        <v>0</v>
      </c>
      <c r="E13" s="96">
        <f>'αναλυτικός προϋπολογισμός'!M28</f>
        <v>0</v>
      </c>
      <c r="F13" s="96">
        <f>E13*0.24</f>
        <v>0</v>
      </c>
      <c r="G13" s="97">
        <f>E13+F13</f>
        <v>0</v>
      </c>
      <c r="H13" s="96">
        <f>'αναλυτικός προϋπολογισμός'!N29</f>
        <v>0</v>
      </c>
    </row>
    <row r="14" spans="1:8" s="91" customFormat="1" ht="18" customHeight="1">
      <c r="A14" s="115" t="str">
        <f>'αναλυτικός προϋπολογισμός'!A30:P30</f>
        <v>29 _ ΕΡΓΑ ΠΡΑΣΙΝΟΥ ΚΑΘΩΣ ΚΑΙ ΕΡΓΑ ΔΙΑΚΟΣΜΗΣΗΣ</v>
      </c>
      <c r="B14" s="94">
        <f>'αναλυτικός προϋπολογισμός'!G33</f>
        <v>0</v>
      </c>
      <c r="C14" s="94">
        <f>B14*0.24</f>
        <v>0</v>
      </c>
      <c r="D14" s="95">
        <f>B14+C14</f>
        <v>0</v>
      </c>
      <c r="E14" s="96">
        <f>'αναλυτικός προϋπολογισμός'!M33</f>
        <v>0</v>
      </c>
      <c r="F14" s="96">
        <f>E14*0.24</f>
        <v>0</v>
      </c>
      <c r="G14" s="97">
        <f>E14+F14</f>
        <v>0</v>
      </c>
      <c r="H14" s="96">
        <f>'αναλυτικός προϋπολογισμός'!N34</f>
        <v>0</v>
      </c>
    </row>
    <row r="15" spans="1:8" s="91" customFormat="1" ht="16.5" customHeight="1">
      <c r="A15" s="116"/>
      <c r="B15" s="94"/>
      <c r="C15" s="94">
        <f>B15*0.24</f>
        <v>0</v>
      </c>
      <c r="D15" s="95">
        <f>B15+C15</f>
        <v>0</v>
      </c>
      <c r="E15" s="96"/>
      <c r="F15" s="96">
        <f>E15*0.24</f>
        <v>0</v>
      </c>
      <c r="G15" s="97">
        <f>E15+F15</f>
        <v>0</v>
      </c>
      <c r="H15" s="96"/>
    </row>
    <row r="16" spans="1:8" s="91" customFormat="1" ht="16.5" customHeight="1">
      <c r="A16" s="116"/>
      <c r="B16" s="94"/>
      <c r="C16" s="94">
        <f>B16*0.24</f>
        <v>0</v>
      </c>
      <c r="D16" s="95">
        <f>B16+C16</f>
        <v>0</v>
      </c>
      <c r="E16" s="96"/>
      <c r="F16" s="96">
        <f>E16*0.24</f>
        <v>0</v>
      </c>
      <c r="G16" s="97">
        <f>E16+F16</f>
        <v>0</v>
      </c>
      <c r="H16" s="96"/>
    </row>
    <row r="17" spans="1:8" s="91" customFormat="1" ht="21" customHeight="1">
      <c r="A17" s="93" t="s">
        <v>54</v>
      </c>
      <c r="B17" s="98">
        <f>SUM(B11:B16)</f>
        <v>0</v>
      </c>
      <c r="C17" s="98">
        <f>SUM(C11:C16)</f>
        <v>0</v>
      </c>
      <c r="D17" s="99">
        <f>SUM(D11:D16)</f>
        <v>0</v>
      </c>
      <c r="E17" s="100">
        <f>SUM(E11:E16)</f>
        <v>0</v>
      </c>
      <c r="F17" s="100">
        <f>SUM(F11:F16)</f>
        <v>0</v>
      </c>
      <c r="G17" s="101">
        <f>E17+F17</f>
        <v>0</v>
      </c>
      <c r="H17" s="102">
        <f>SUM(H11:H16)</f>
        <v>0</v>
      </c>
    </row>
    <row r="18" spans="1:8" ht="12.75">
      <c r="A18" s="89"/>
      <c r="B18" s="89"/>
      <c r="C18" s="89"/>
      <c r="D18" s="89"/>
      <c r="E18" s="91"/>
      <c r="F18" s="91"/>
      <c r="G18" s="91"/>
      <c r="H18" s="91"/>
    </row>
    <row r="20" ht="12.75"/>
    <row r="21" ht="12.75"/>
    <row r="22" ht="12.75"/>
    <row r="23" ht="12.75"/>
    <row r="24" ht="12.75"/>
  </sheetData>
  <sheetProtection/>
  <mergeCells count="11">
    <mergeCell ref="A8:D8"/>
    <mergeCell ref="E8:H8"/>
    <mergeCell ref="B9:D9"/>
    <mergeCell ref="E9:G9"/>
    <mergeCell ref="A9:A10"/>
    <mergeCell ref="H9:H10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Βασίλης Ράγιας</dc:creator>
  <cp:keywords/>
  <dc:description/>
  <cp:lastModifiedBy>User</cp:lastModifiedBy>
  <cp:lastPrinted>2018-12-11T12:44:35Z</cp:lastPrinted>
  <dcterms:created xsi:type="dcterms:W3CDTF">2004-10-18T10:16:48Z</dcterms:created>
  <dcterms:modified xsi:type="dcterms:W3CDTF">2021-05-24T08:57:15Z</dcterms:modified>
  <cp:category/>
  <cp:version/>
  <cp:contentType/>
  <cp:contentStatus/>
</cp:coreProperties>
</file>